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521" windowWidth="21780" windowHeight="12150" activeTab="0"/>
  </bookViews>
  <sheets>
    <sheet name="予算書" sheetId="1" r:id="rId1"/>
    <sheet name="予算書（記入例）" sheetId="2" r:id="rId2"/>
  </sheets>
  <definedNames/>
  <calcPr fullCalcOnLoad="1"/>
</workbook>
</file>

<file path=xl/sharedStrings.xml><?xml version="1.0" encoding="utf-8"?>
<sst xmlns="http://schemas.openxmlformats.org/spreadsheetml/2006/main" count="138" uniqueCount="40">
  <si>
    <t>　二次会予算書</t>
  </si>
  <si>
    <t>　　新郎新婦様・幹事様は会費負担なしで計算しています。</t>
  </si>
  <si>
    <t>←ピンクのセルに予想される人数・金額を入力して、予算案を作成しましょう</t>
  </si>
  <si>
    <t>①</t>
  </si>
  <si>
    <t>新郎新婦様</t>
  </si>
  <si>
    <t>人</t>
  </si>
  <si>
    <t>⑤会場代以外の経費</t>
  </si>
  <si>
    <t>参加予定人数（男）</t>
  </si>
  <si>
    <t>景品合計</t>
  </si>
  <si>
    <t>円</t>
  </si>
  <si>
    <t>店側に支払う金額</t>
  </si>
  <si>
    <t>参加予定人数（女）</t>
  </si>
  <si>
    <t>備品合計</t>
  </si>
  <si>
    <t>幹事人数（男）</t>
  </si>
  <si>
    <t>ウェルカムボード</t>
  </si>
  <si>
    <t>幹事人数（女）</t>
  </si>
  <si>
    <t>ブーケ</t>
  </si>
  <si>
    <t>残金</t>
  </si>
  <si>
    <t>予定人数合計</t>
  </si>
  <si>
    <t>ケーキ</t>
  </si>
  <si>
    <t>オープニングムービー</t>
  </si>
  <si>
    <t>②</t>
  </si>
  <si>
    <t>男性会費</t>
  </si>
  <si>
    <t>その他</t>
  </si>
  <si>
    <t>女性会費</t>
  </si>
  <si>
    <t>合計</t>
  </si>
  <si>
    <t>景品・備品などの経費として
使える金額</t>
  </si>
  <si>
    <t>合計を　「景品・備品などの経費として使える金額」　以下でおさえましょう</t>
  </si>
  <si>
    <t>予定合計金額</t>
  </si>
  <si>
    <t>当日欠席に備え、約20,000円程度は残しておきましょう。</t>
  </si>
  <si>
    <t>⑥</t>
  </si>
  <si>
    <t>③</t>
  </si>
  <si>
    <t xml:space="preserve">
一人当たりの料理金額</t>
  </si>
  <si>
    <t>○</t>
  </si>
  <si>
    <t xml:space="preserve">
⑤合計が　「景品・備品などの経費として使える金額」　以下でおさまっていれば、
上記ボックス内に「予算内」と出ます。</t>
  </si>
  <si>
    <t>一人当たりのドリンク金額</t>
  </si>
  <si>
    <t>×</t>
  </si>
  <si>
    <t>⑤合計が　「景品・備品などの経費として使える金額」　以下でおさまっていなければ、
上記ボックス内に「予算超過」と出ます。</t>
  </si>
  <si>
    <t>④</t>
  </si>
  <si>
    <t>合計注文人数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</si>
</sst>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</numFmts>
  <fonts count="36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8"/>
      <name val="Meiryo UI"/>
      <family val="3"/>
    </font>
    <font>
      <sz val="18"/>
      <name val="Meiryo UI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0"/>
      <color indexed="10"/>
      <name val="Meiryo UI"/>
      <family val="3"/>
    </font>
    <font>
      <sz val="12"/>
      <name val="Meiryo UI"/>
      <family val="3"/>
    </font>
    <font>
      <b/>
      <sz val="11"/>
      <name val="Meiryo UI"/>
      <family val="3"/>
    </font>
    <font>
      <b/>
      <sz val="12"/>
      <name val="Meiryo UI"/>
      <family val="3"/>
    </font>
    <font>
      <b/>
      <sz val="10"/>
      <name val="Meiryo UI"/>
      <family val="3"/>
    </font>
    <font>
      <b/>
      <sz val="9"/>
      <name val="Meiryo UI"/>
      <family val="3"/>
    </font>
    <font>
      <sz val="8"/>
      <color indexed="10"/>
      <name val="Meiryo UI"/>
      <family val="3"/>
    </font>
    <font>
      <sz val="8"/>
      <name val="Meiryo UI"/>
      <family val="3"/>
    </font>
    <font>
      <b/>
      <sz val="16"/>
      <name val="Meiryo U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176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2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vertical="center"/>
    </xf>
    <xf numFmtId="0" fontId="28" fillId="25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vertical="center"/>
    </xf>
    <xf numFmtId="38" fontId="26" fillId="25" borderId="10" xfId="48" applyFont="1" applyFill="1" applyBorder="1" applyAlignment="1" applyProtection="1">
      <alignment horizontal="left" vertical="center"/>
      <protection/>
    </xf>
    <xf numFmtId="38" fontId="28" fillId="24" borderId="10" xfId="48" applyFont="1" applyFill="1" applyBorder="1" applyAlignment="1" applyProtection="1">
      <alignment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6" fillId="25" borderId="10" xfId="0" applyFont="1" applyFill="1" applyBorder="1" applyAlignment="1">
      <alignment horizontal="left" vertical="center"/>
    </xf>
    <xf numFmtId="38" fontId="30" fillId="0" borderId="11" xfId="48" applyFont="1" applyFill="1" applyBorder="1" applyAlignment="1" applyProtection="1">
      <alignment horizontal="center" vertical="center"/>
      <protection/>
    </xf>
    <xf numFmtId="176" fontId="29" fillId="0" borderId="10" xfId="57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25" borderId="1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31" fillId="25" borderId="10" xfId="0" applyFont="1" applyFill="1" applyBorder="1" applyAlignment="1">
      <alignment horizontal="left" vertical="center"/>
    </xf>
    <xf numFmtId="38" fontId="30" fillId="0" borderId="10" xfId="48" applyFont="1" applyFill="1" applyBorder="1" applyAlignment="1" applyProtection="1">
      <alignment vertical="center"/>
      <protection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38" fontId="30" fillId="0" borderId="10" xfId="0" applyNumberFormat="1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 wrapText="1"/>
    </xf>
    <xf numFmtId="176" fontId="24" fillId="0" borderId="0" xfId="57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8" fontId="30" fillId="25" borderId="10" xfId="48" applyFont="1" applyFill="1" applyBorder="1" applyAlignment="1" applyProtection="1">
      <alignment vertical="center"/>
      <protection/>
    </xf>
    <xf numFmtId="0" fontId="29" fillId="26" borderId="10" xfId="0" applyFont="1" applyFill="1" applyBorder="1" applyAlignment="1">
      <alignment horizontal="center" vertical="center"/>
    </xf>
    <xf numFmtId="0" fontId="32" fillId="27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DA4"/>
      <rgbColor rgb="00FF00FF"/>
      <rgbColor rgb="0000FFFF"/>
      <rgbColor rgb="00800000"/>
      <rgbColor rgb="00008000"/>
      <rgbColor rgb="00000080"/>
      <rgbColor rgb="00ED880B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19</xdr:row>
      <xdr:rowOff>57150</xdr:rowOff>
    </xdr:from>
    <xdr:to>
      <xdr:col>18</xdr:col>
      <xdr:colOff>276225</xdr:colOff>
      <xdr:row>21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5514975"/>
          <a:ext cx="5981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19</xdr:row>
      <xdr:rowOff>47625</xdr:rowOff>
    </xdr:from>
    <xdr:to>
      <xdr:col>18</xdr:col>
      <xdr:colOff>276225</xdr:colOff>
      <xdr:row>21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5505450"/>
          <a:ext cx="5981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2" width="17.50390625" style="0" customWidth="1"/>
    <col min="3" max="3" width="17.50390625" style="1" customWidth="1"/>
    <col min="4" max="4" width="4.125" style="2" customWidth="1"/>
    <col min="5" max="5" width="5.875" style="3" customWidth="1"/>
    <col min="6" max="6" width="3.375" style="0" customWidth="1"/>
    <col min="7" max="7" width="6.875" style="0" customWidth="1"/>
    <col min="8" max="9" width="17.50390625" style="0" customWidth="1"/>
    <col min="10" max="10" width="4.125" style="0" customWidth="1"/>
    <col min="11" max="15" width="0" style="0" hidden="1" customWidth="1"/>
    <col min="16" max="16" width="11.50390625" style="0" customWidth="1"/>
    <col min="18" max="18" width="18.00390625" style="0" customWidth="1"/>
    <col min="19" max="19" width="4.125" style="0" customWidth="1"/>
  </cols>
  <sheetData>
    <row r="1" spans="1:20" ht="32.25" customHeight="1">
      <c r="A1" s="8" t="s">
        <v>0</v>
      </c>
      <c r="B1" s="9"/>
      <c r="C1" s="9"/>
      <c r="D1" s="10" t="s">
        <v>1</v>
      </c>
      <c r="E1" s="11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4"/>
      <c r="R1" s="14"/>
      <c r="S1" s="14"/>
      <c r="T1" s="14"/>
    </row>
    <row r="2" spans="1:20" ht="19.5" customHeight="1">
      <c r="A2" s="14"/>
      <c r="B2" s="15"/>
      <c r="C2" s="16" t="s">
        <v>2</v>
      </c>
      <c r="D2" s="17"/>
      <c r="E2" s="18"/>
      <c r="F2" s="19"/>
      <c r="G2" s="19"/>
      <c r="H2" s="19"/>
      <c r="I2" s="14"/>
      <c r="J2" s="20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8" customHeight="1">
      <c r="A3" s="14"/>
      <c r="B3" s="14"/>
      <c r="C3" s="21"/>
      <c r="D3" s="22"/>
      <c r="E3" s="23"/>
      <c r="F3" s="14"/>
      <c r="G3" s="14"/>
      <c r="H3" s="14"/>
      <c r="I3" s="2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2.5" customHeight="1">
      <c r="A4" s="14" t="s">
        <v>3</v>
      </c>
      <c r="B4" s="25" t="s">
        <v>4</v>
      </c>
      <c r="C4" s="26">
        <v>2</v>
      </c>
      <c r="D4" s="27" t="s">
        <v>5</v>
      </c>
      <c r="E4" s="28"/>
      <c r="F4" s="14"/>
      <c r="G4" s="14"/>
      <c r="H4" s="29" t="s">
        <v>6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1" ht="22.5" customHeight="1">
      <c r="A5" s="14"/>
      <c r="B5" s="25" t="s">
        <v>7</v>
      </c>
      <c r="C5" s="30"/>
      <c r="D5" s="27" t="s">
        <v>5</v>
      </c>
      <c r="E5" s="28"/>
      <c r="F5" s="14"/>
      <c r="G5" s="14"/>
      <c r="H5" s="31" t="s">
        <v>8</v>
      </c>
      <c r="I5" s="32"/>
      <c r="J5" s="33" t="s">
        <v>9</v>
      </c>
      <c r="K5" s="34"/>
      <c r="L5" s="34"/>
      <c r="M5" s="35"/>
      <c r="N5" s="33" t="s">
        <v>9</v>
      </c>
      <c r="O5" s="34"/>
      <c r="P5" s="14"/>
      <c r="Q5" s="14"/>
      <c r="R5" s="62" t="s">
        <v>10</v>
      </c>
      <c r="S5" s="62"/>
      <c r="T5" s="14"/>
      <c r="U5" s="2"/>
    </row>
    <row r="6" spans="1:21" ht="22.5" customHeight="1">
      <c r="A6" s="14"/>
      <c r="B6" s="25" t="s">
        <v>11</v>
      </c>
      <c r="C6" s="30"/>
      <c r="D6" s="27" t="s">
        <v>5</v>
      </c>
      <c r="E6" s="28"/>
      <c r="F6" s="14"/>
      <c r="G6" s="14"/>
      <c r="H6" s="36" t="s">
        <v>12</v>
      </c>
      <c r="I6" s="32"/>
      <c r="J6" s="33" t="s">
        <v>9</v>
      </c>
      <c r="K6" s="34"/>
      <c r="L6" s="34"/>
      <c r="M6" s="35"/>
      <c r="N6" s="33" t="s">
        <v>9</v>
      </c>
      <c r="O6" s="34"/>
      <c r="P6" s="14"/>
      <c r="Q6" s="14"/>
      <c r="R6" s="37">
        <f>(C16+C17)*C19</f>
        <v>0</v>
      </c>
      <c r="S6" s="38" t="s">
        <v>9</v>
      </c>
      <c r="T6" s="14"/>
      <c r="U6" s="5"/>
    </row>
    <row r="7" spans="1:21" ht="22.5" customHeight="1">
      <c r="A7" s="14"/>
      <c r="B7" s="25" t="s">
        <v>13</v>
      </c>
      <c r="C7" s="30"/>
      <c r="D7" s="27" t="s">
        <v>5</v>
      </c>
      <c r="E7" s="28"/>
      <c r="F7" s="14"/>
      <c r="G7" s="14"/>
      <c r="H7" s="36" t="s">
        <v>14</v>
      </c>
      <c r="I7" s="32"/>
      <c r="J7" s="33" t="s">
        <v>9</v>
      </c>
      <c r="K7" s="34"/>
      <c r="L7" s="34"/>
      <c r="M7" s="35"/>
      <c r="N7" s="33" t="s">
        <v>9</v>
      </c>
      <c r="O7" s="39" t="b">
        <f>TRUE</f>
        <v>1</v>
      </c>
      <c r="P7" s="14"/>
      <c r="Q7" s="14"/>
      <c r="R7" s="14"/>
      <c r="S7" s="40"/>
      <c r="T7" s="40"/>
      <c r="U7" s="5"/>
    </row>
    <row r="8" spans="1:21" ht="22.5" customHeight="1">
      <c r="A8" s="14"/>
      <c r="B8" s="25" t="s">
        <v>15</v>
      </c>
      <c r="C8" s="30"/>
      <c r="D8" s="27" t="s">
        <v>5</v>
      </c>
      <c r="E8" s="28"/>
      <c r="F8" s="14"/>
      <c r="G8" s="14"/>
      <c r="H8" s="36" t="s">
        <v>16</v>
      </c>
      <c r="I8" s="32"/>
      <c r="J8" s="33" t="s">
        <v>9</v>
      </c>
      <c r="K8" s="34"/>
      <c r="L8" s="34"/>
      <c r="M8" s="35"/>
      <c r="N8" s="33" t="s">
        <v>9</v>
      </c>
      <c r="O8" s="39" t="b">
        <f>FALSE</f>
        <v>0</v>
      </c>
      <c r="P8" s="14"/>
      <c r="Q8" s="14"/>
      <c r="R8" s="62" t="s">
        <v>17</v>
      </c>
      <c r="S8" s="62"/>
      <c r="T8" s="14"/>
      <c r="U8" s="5"/>
    </row>
    <row r="9" spans="1:21" ht="22.5" customHeight="1">
      <c r="A9" s="14"/>
      <c r="B9" s="25" t="s">
        <v>18</v>
      </c>
      <c r="C9" s="41">
        <f>SUM(C4:C8)</f>
        <v>2</v>
      </c>
      <c r="D9" s="27" t="s">
        <v>5</v>
      </c>
      <c r="E9" s="28"/>
      <c r="F9" s="14"/>
      <c r="G9" s="14"/>
      <c r="H9" s="36" t="s">
        <v>19</v>
      </c>
      <c r="I9" s="32"/>
      <c r="J9" s="33" t="s">
        <v>9</v>
      </c>
      <c r="K9" s="34"/>
      <c r="L9" s="34"/>
      <c r="M9" s="35"/>
      <c r="N9" s="33" t="s">
        <v>9</v>
      </c>
      <c r="O9" s="34"/>
      <c r="P9" s="14"/>
      <c r="Q9" s="14"/>
      <c r="R9" s="37">
        <f>C14-R6</f>
        <v>0</v>
      </c>
      <c r="S9" s="38" t="s">
        <v>9</v>
      </c>
      <c r="T9" s="14"/>
      <c r="U9" s="5"/>
    </row>
    <row r="10" spans="1:21" ht="22.5" customHeight="1">
      <c r="A10" s="14"/>
      <c r="B10" s="14"/>
      <c r="C10" s="42"/>
      <c r="D10" s="23"/>
      <c r="E10" s="23"/>
      <c r="F10" s="14"/>
      <c r="G10" s="14"/>
      <c r="H10" s="36" t="s">
        <v>20</v>
      </c>
      <c r="I10" s="32"/>
      <c r="J10" s="33" t="s">
        <v>9</v>
      </c>
      <c r="K10" s="34"/>
      <c r="L10" s="34"/>
      <c r="M10" s="35"/>
      <c r="N10" s="33" t="s">
        <v>9</v>
      </c>
      <c r="O10" s="34"/>
      <c r="P10" s="14"/>
      <c r="Q10" s="14"/>
      <c r="R10" s="14"/>
      <c r="S10" s="14"/>
      <c r="T10" s="14"/>
      <c r="U10" s="5"/>
    </row>
    <row r="11" spans="1:21" ht="22.5" customHeight="1">
      <c r="A11" s="14" t="s">
        <v>21</v>
      </c>
      <c r="B11" s="25" t="s">
        <v>22</v>
      </c>
      <c r="C11" s="32"/>
      <c r="D11" s="27" t="s">
        <v>9</v>
      </c>
      <c r="E11" s="28"/>
      <c r="F11" s="14"/>
      <c r="G11" s="14"/>
      <c r="H11" s="36" t="s">
        <v>23</v>
      </c>
      <c r="I11" s="32"/>
      <c r="J11" s="33" t="s">
        <v>9</v>
      </c>
      <c r="K11" s="34"/>
      <c r="L11" s="34"/>
      <c r="M11" s="35"/>
      <c r="N11" s="33" t="s">
        <v>9</v>
      </c>
      <c r="O11" s="34"/>
      <c r="P11" s="14"/>
      <c r="Q11" s="14"/>
      <c r="R11" s="43"/>
      <c r="S11" s="43"/>
      <c r="T11" s="43"/>
      <c r="U11" s="6"/>
    </row>
    <row r="12" spans="1:21" ht="22.5" customHeight="1">
      <c r="A12" s="14"/>
      <c r="B12" s="25" t="s">
        <v>24</v>
      </c>
      <c r="C12" s="32"/>
      <c r="D12" s="27" t="s">
        <v>9</v>
      </c>
      <c r="E12" s="28"/>
      <c r="F12" s="14"/>
      <c r="G12" s="14"/>
      <c r="H12" s="44" t="s">
        <v>25</v>
      </c>
      <c r="I12" s="45">
        <f>SUM(I5:I11)</f>
        <v>0</v>
      </c>
      <c r="J12" s="46" t="s">
        <v>9</v>
      </c>
      <c r="K12" s="47"/>
      <c r="L12" s="47"/>
      <c r="M12" s="47">
        <f>SUM(M5:M11)</f>
        <v>0</v>
      </c>
      <c r="N12" s="46" t="s">
        <v>9</v>
      </c>
      <c r="O12" s="47"/>
      <c r="P12" s="14"/>
      <c r="Q12" s="14"/>
      <c r="R12" s="63" t="s">
        <v>26</v>
      </c>
      <c r="S12" s="63"/>
      <c r="T12" s="14"/>
      <c r="U12" s="6"/>
    </row>
    <row r="13" spans="1:21" ht="22.5" customHeight="1">
      <c r="A13" s="14"/>
      <c r="B13" s="14"/>
      <c r="C13" s="42"/>
      <c r="D13" s="23"/>
      <c r="E13" s="23"/>
      <c r="F13" s="14"/>
      <c r="G13" s="14"/>
      <c r="H13" s="48" t="s">
        <v>27</v>
      </c>
      <c r="I13" s="14"/>
      <c r="J13" s="14"/>
      <c r="K13" s="14"/>
      <c r="L13" s="14"/>
      <c r="M13" s="14"/>
      <c r="N13" s="14"/>
      <c r="O13" s="14"/>
      <c r="P13" s="14"/>
      <c r="Q13" s="14"/>
      <c r="R13" s="49">
        <f>R9-20000</f>
        <v>-20000</v>
      </c>
      <c r="S13" s="27" t="s">
        <v>9</v>
      </c>
      <c r="T13" s="14"/>
      <c r="U13" s="4"/>
    </row>
    <row r="14" spans="1:20" ht="22.5" customHeight="1">
      <c r="A14" s="14"/>
      <c r="B14" s="50" t="s">
        <v>28</v>
      </c>
      <c r="C14" s="32"/>
      <c r="D14" s="51" t="s">
        <v>9</v>
      </c>
      <c r="E14" s="28"/>
      <c r="F14" s="43"/>
      <c r="G14" s="28"/>
      <c r="H14" s="28"/>
      <c r="I14" s="28"/>
      <c r="J14" s="20"/>
      <c r="K14" s="13"/>
      <c r="L14" s="13"/>
      <c r="M14" s="13"/>
      <c r="N14" s="13">
        <f>C12*H14</f>
        <v>0</v>
      </c>
      <c r="O14" s="13">
        <f>C17*H14</f>
        <v>0</v>
      </c>
      <c r="P14" s="13"/>
      <c r="Q14" s="14"/>
      <c r="R14" s="52" t="s">
        <v>29</v>
      </c>
      <c r="S14" s="14"/>
      <c r="T14" s="14"/>
    </row>
    <row r="15" spans="1:20" ht="22.5" customHeight="1">
      <c r="A15" s="14"/>
      <c r="B15" s="14"/>
      <c r="C15" s="14"/>
      <c r="D15" s="14"/>
      <c r="E15" s="28"/>
      <c r="F15" s="43"/>
      <c r="G15" s="43"/>
      <c r="H15" s="53" t="s">
        <v>30</v>
      </c>
      <c r="I15" s="54" t="str">
        <f>IF(M12&lt;=R13,"予算内","予算超過")</f>
        <v>予算超過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22.5" customHeight="1">
      <c r="A16" s="14" t="s">
        <v>31</v>
      </c>
      <c r="B16" s="55" t="s">
        <v>32</v>
      </c>
      <c r="C16" s="32"/>
      <c r="D16" s="51" t="s">
        <v>9</v>
      </c>
      <c r="E16" s="23"/>
      <c r="F16" s="43"/>
      <c r="G16" s="14"/>
      <c r="H16" s="64" t="s">
        <v>33</v>
      </c>
      <c r="I16" s="65" t="s">
        <v>34</v>
      </c>
      <c r="J16" s="65"/>
      <c r="K16" s="65"/>
      <c r="L16" s="65"/>
      <c r="M16" s="65"/>
      <c r="N16" s="65"/>
      <c r="O16" s="65"/>
      <c r="P16" s="65"/>
      <c r="Q16" s="65"/>
      <c r="R16" s="65"/>
      <c r="S16" s="14"/>
      <c r="T16" s="14"/>
    </row>
    <row r="17" spans="1:20" ht="22.5" customHeight="1">
      <c r="A17" s="14"/>
      <c r="B17" s="55" t="s">
        <v>35</v>
      </c>
      <c r="C17" s="32"/>
      <c r="D17" s="51" t="s">
        <v>9</v>
      </c>
      <c r="E17" s="28"/>
      <c r="F17" s="43"/>
      <c r="G17" s="14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14"/>
      <c r="T17" s="14"/>
    </row>
    <row r="18" spans="1:20" ht="22.5" customHeight="1">
      <c r="A18" s="14"/>
      <c r="B18" s="14"/>
      <c r="C18" s="14"/>
      <c r="D18" s="14"/>
      <c r="E18" s="23"/>
      <c r="F18" s="43"/>
      <c r="G18" s="14"/>
      <c r="H18" s="64" t="s">
        <v>36</v>
      </c>
      <c r="I18" s="65" t="s">
        <v>37</v>
      </c>
      <c r="J18" s="65"/>
      <c r="K18" s="65"/>
      <c r="L18" s="65"/>
      <c r="M18" s="65"/>
      <c r="N18" s="65"/>
      <c r="O18" s="65"/>
      <c r="P18" s="65"/>
      <c r="Q18" s="65"/>
      <c r="R18" s="65"/>
      <c r="S18" s="14"/>
      <c r="T18" s="14"/>
    </row>
    <row r="19" spans="1:20" ht="22.5" customHeight="1">
      <c r="A19" s="14" t="s">
        <v>38</v>
      </c>
      <c r="B19" s="55" t="s">
        <v>39</v>
      </c>
      <c r="C19" s="32"/>
      <c r="D19" s="51" t="s">
        <v>5</v>
      </c>
      <c r="E19" s="28"/>
      <c r="F19" s="43"/>
      <c r="G19" s="1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14"/>
      <c r="T19" s="14"/>
    </row>
    <row r="20" spans="1:20" ht="24" customHeight="1">
      <c r="A20" s="14"/>
      <c r="B20" s="14"/>
      <c r="C20" s="14"/>
      <c r="D20" s="14"/>
      <c r="E20" s="28"/>
      <c r="F20" s="43"/>
      <c r="G20" s="14"/>
      <c r="H20" s="56"/>
      <c r="I20" s="57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24.75" customHeight="1">
      <c r="A21" s="14"/>
      <c r="B21" s="14"/>
      <c r="C21" s="21"/>
      <c r="D21" s="22"/>
      <c r="E21" s="23"/>
      <c r="F21" s="43"/>
      <c r="G21" s="14"/>
      <c r="H21" s="58"/>
      <c r="I21" s="5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5.75">
      <c r="A22" s="14"/>
      <c r="B22" s="14"/>
      <c r="C22" s="21"/>
      <c r="D22" s="22"/>
      <c r="E22" s="23"/>
      <c r="F22" s="14"/>
      <c r="G22" s="59"/>
      <c r="H22" s="2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75">
      <c r="A23" s="14"/>
      <c r="B23" s="14"/>
      <c r="C23" s="21"/>
      <c r="D23" s="22"/>
      <c r="E23" s="23"/>
      <c r="F23" s="14"/>
      <c r="G23" s="6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ht="13.5">
      <c r="G24" s="7"/>
    </row>
  </sheetData>
  <sheetProtection selectLockedCells="1" selectUnlockedCells="1"/>
  <mergeCells count="7">
    <mergeCell ref="R5:S5"/>
    <mergeCell ref="R8:S8"/>
    <mergeCell ref="R12:S12"/>
    <mergeCell ref="H16:H17"/>
    <mergeCell ref="I16:R17"/>
    <mergeCell ref="H18:H19"/>
    <mergeCell ref="I18:R19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25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1" width="5.50390625" style="0" customWidth="1"/>
    <col min="2" max="2" width="17.50390625" style="0" customWidth="1"/>
    <col min="3" max="3" width="17.50390625" style="1" customWidth="1"/>
    <col min="4" max="4" width="4.125" style="2" customWidth="1"/>
    <col min="5" max="5" width="5.875" style="3" customWidth="1"/>
    <col min="6" max="6" width="3.375" style="0" customWidth="1"/>
    <col min="7" max="7" width="6.875" style="0" customWidth="1"/>
    <col min="8" max="9" width="17.50390625" style="0" customWidth="1"/>
    <col min="10" max="10" width="4.125" style="0" customWidth="1"/>
    <col min="11" max="15" width="0" style="0" hidden="1" customWidth="1"/>
    <col min="16" max="16" width="11.50390625" style="0" customWidth="1"/>
    <col min="18" max="18" width="18.00390625" style="0" customWidth="1"/>
    <col min="19" max="19" width="4.125" style="0" customWidth="1"/>
  </cols>
  <sheetData>
    <row r="1" spans="1:20" ht="32.25" customHeight="1">
      <c r="A1" s="8" t="s">
        <v>0</v>
      </c>
      <c r="B1" s="9"/>
      <c r="C1" s="9"/>
      <c r="D1" s="10" t="s">
        <v>1</v>
      </c>
      <c r="E1" s="11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4"/>
      <c r="R1" s="14"/>
      <c r="S1" s="14"/>
      <c r="T1" s="14"/>
    </row>
    <row r="2" spans="1:20" ht="19.5" customHeight="1">
      <c r="A2" s="14"/>
      <c r="B2" s="15"/>
      <c r="C2" s="16" t="s">
        <v>2</v>
      </c>
      <c r="D2" s="17"/>
      <c r="E2" s="18"/>
      <c r="F2" s="19"/>
      <c r="G2" s="19"/>
      <c r="H2" s="19"/>
      <c r="I2" s="14"/>
      <c r="J2" s="20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8" customHeight="1">
      <c r="A3" s="14"/>
      <c r="B3" s="14"/>
      <c r="C3" s="21"/>
      <c r="D3" s="22"/>
      <c r="E3" s="23"/>
      <c r="F3" s="14"/>
      <c r="G3" s="14"/>
      <c r="H3" s="14"/>
      <c r="I3" s="2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2.5" customHeight="1">
      <c r="A4" s="14" t="s">
        <v>3</v>
      </c>
      <c r="B4" s="25" t="s">
        <v>4</v>
      </c>
      <c r="C4" s="26">
        <v>2</v>
      </c>
      <c r="D4" s="27" t="s">
        <v>5</v>
      </c>
      <c r="E4" s="28"/>
      <c r="F4" s="14"/>
      <c r="G4" s="14"/>
      <c r="H4" s="29" t="s">
        <v>6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1" ht="22.5" customHeight="1">
      <c r="A5" s="14"/>
      <c r="B5" s="25" t="s">
        <v>7</v>
      </c>
      <c r="C5" s="30">
        <v>20</v>
      </c>
      <c r="D5" s="27" t="s">
        <v>5</v>
      </c>
      <c r="E5" s="28"/>
      <c r="F5" s="14"/>
      <c r="G5" s="14"/>
      <c r="H5" s="31" t="s">
        <v>8</v>
      </c>
      <c r="I5" s="32">
        <v>30000</v>
      </c>
      <c r="J5" s="33" t="s">
        <v>9</v>
      </c>
      <c r="K5" s="34"/>
      <c r="L5" s="34"/>
      <c r="M5" s="35"/>
      <c r="N5" s="33" t="s">
        <v>9</v>
      </c>
      <c r="O5" s="34"/>
      <c r="P5" s="14"/>
      <c r="Q5" s="14"/>
      <c r="R5" s="62" t="s">
        <v>10</v>
      </c>
      <c r="S5" s="62"/>
      <c r="T5" s="14"/>
      <c r="U5" s="2"/>
    </row>
    <row r="6" spans="1:21" ht="22.5" customHeight="1">
      <c r="A6" s="14"/>
      <c r="B6" s="25" t="s">
        <v>11</v>
      </c>
      <c r="C6" s="30">
        <v>20</v>
      </c>
      <c r="D6" s="27" t="s">
        <v>5</v>
      </c>
      <c r="E6" s="28"/>
      <c r="F6" s="14"/>
      <c r="G6" s="14"/>
      <c r="H6" s="36" t="s">
        <v>12</v>
      </c>
      <c r="I6" s="32">
        <v>5000</v>
      </c>
      <c r="J6" s="33" t="s">
        <v>9</v>
      </c>
      <c r="K6" s="34"/>
      <c r="L6" s="34"/>
      <c r="M6" s="35"/>
      <c r="N6" s="33" t="s">
        <v>9</v>
      </c>
      <c r="O6" s="34"/>
      <c r="P6" s="14"/>
      <c r="Q6" s="14"/>
      <c r="R6" s="37">
        <f>(C16+C17)*C19</f>
        <v>220000</v>
      </c>
      <c r="S6" s="38" t="s">
        <v>9</v>
      </c>
      <c r="T6" s="14"/>
      <c r="U6" s="5"/>
    </row>
    <row r="7" spans="1:21" ht="22.5" customHeight="1">
      <c r="A7" s="14"/>
      <c r="B7" s="25" t="s">
        <v>13</v>
      </c>
      <c r="C7" s="30">
        <v>1</v>
      </c>
      <c r="D7" s="27" t="s">
        <v>5</v>
      </c>
      <c r="E7" s="28"/>
      <c r="F7" s="14"/>
      <c r="G7" s="14"/>
      <c r="H7" s="36" t="s">
        <v>14</v>
      </c>
      <c r="I7" s="32">
        <v>3000</v>
      </c>
      <c r="J7" s="33" t="s">
        <v>9</v>
      </c>
      <c r="K7" s="34"/>
      <c r="L7" s="34"/>
      <c r="M7" s="35"/>
      <c r="N7" s="33" t="s">
        <v>9</v>
      </c>
      <c r="O7" s="39" t="b">
        <f>TRUE</f>
        <v>1</v>
      </c>
      <c r="P7" s="14"/>
      <c r="Q7" s="14"/>
      <c r="R7" s="14"/>
      <c r="S7" s="40"/>
      <c r="T7" s="40"/>
      <c r="U7" s="5"/>
    </row>
    <row r="8" spans="1:21" ht="22.5" customHeight="1">
      <c r="A8" s="14"/>
      <c r="B8" s="25" t="s">
        <v>15</v>
      </c>
      <c r="C8" s="30">
        <v>1</v>
      </c>
      <c r="D8" s="27" t="s">
        <v>5</v>
      </c>
      <c r="E8" s="28"/>
      <c r="F8" s="14"/>
      <c r="G8" s="14"/>
      <c r="H8" s="36" t="s">
        <v>16</v>
      </c>
      <c r="I8" s="32">
        <v>2000</v>
      </c>
      <c r="J8" s="33" t="s">
        <v>9</v>
      </c>
      <c r="K8" s="34"/>
      <c r="L8" s="34"/>
      <c r="M8" s="35"/>
      <c r="N8" s="33" t="s">
        <v>9</v>
      </c>
      <c r="O8" s="39" t="b">
        <f>FALSE</f>
        <v>0</v>
      </c>
      <c r="P8" s="14"/>
      <c r="Q8" s="14"/>
      <c r="R8" s="62" t="s">
        <v>17</v>
      </c>
      <c r="S8" s="62"/>
      <c r="T8" s="14"/>
      <c r="U8" s="5"/>
    </row>
    <row r="9" spans="1:21" ht="22.5" customHeight="1">
      <c r="A9" s="14"/>
      <c r="B9" s="25" t="s">
        <v>18</v>
      </c>
      <c r="C9" s="41">
        <v>44</v>
      </c>
      <c r="D9" s="27" t="s">
        <v>5</v>
      </c>
      <c r="E9" s="28"/>
      <c r="F9" s="14"/>
      <c r="G9" s="14"/>
      <c r="H9" s="36" t="s">
        <v>19</v>
      </c>
      <c r="I9" s="32">
        <v>10000</v>
      </c>
      <c r="J9" s="33" t="s">
        <v>9</v>
      </c>
      <c r="K9" s="34"/>
      <c r="L9" s="34"/>
      <c r="M9" s="35"/>
      <c r="N9" s="33" t="s">
        <v>9</v>
      </c>
      <c r="O9" s="34"/>
      <c r="P9" s="14"/>
      <c r="Q9" s="14"/>
      <c r="R9" s="37">
        <f>C14-R6</f>
        <v>80000</v>
      </c>
      <c r="S9" s="38" t="s">
        <v>9</v>
      </c>
      <c r="T9" s="14"/>
      <c r="U9" s="5"/>
    </row>
    <row r="10" spans="1:21" ht="22.5" customHeight="1">
      <c r="A10" s="14"/>
      <c r="B10" s="14"/>
      <c r="C10" s="42"/>
      <c r="D10" s="23"/>
      <c r="E10" s="23"/>
      <c r="F10" s="14"/>
      <c r="G10" s="14"/>
      <c r="H10" s="36" t="s">
        <v>20</v>
      </c>
      <c r="I10" s="32">
        <v>10000</v>
      </c>
      <c r="J10" s="33" t="s">
        <v>9</v>
      </c>
      <c r="K10" s="34"/>
      <c r="L10" s="34"/>
      <c r="M10" s="35"/>
      <c r="N10" s="33" t="s">
        <v>9</v>
      </c>
      <c r="O10" s="34"/>
      <c r="P10" s="14"/>
      <c r="Q10" s="14"/>
      <c r="R10" s="14"/>
      <c r="S10" s="14"/>
      <c r="T10" s="14"/>
      <c r="U10" s="5"/>
    </row>
    <row r="11" spans="1:21" ht="22.5" customHeight="1">
      <c r="A11" s="14" t="s">
        <v>21</v>
      </c>
      <c r="B11" s="25" t="s">
        <v>22</v>
      </c>
      <c r="C11" s="32">
        <v>8000</v>
      </c>
      <c r="D11" s="27" t="s">
        <v>9</v>
      </c>
      <c r="E11" s="28"/>
      <c r="F11" s="14"/>
      <c r="G11" s="14"/>
      <c r="H11" s="36" t="s">
        <v>23</v>
      </c>
      <c r="I11" s="32">
        <v>10000</v>
      </c>
      <c r="J11" s="33" t="s">
        <v>9</v>
      </c>
      <c r="K11" s="34"/>
      <c r="L11" s="34"/>
      <c r="M11" s="35"/>
      <c r="N11" s="33" t="s">
        <v>9</v>
      </c>
      <c r="O11" s="34"/>
      <c r="P11" s="14"/>
      <c r="Q11" s="14"/>
      <c r="R11" s="43"/>
      <c r="S11" s="43"/>
      <c r="T11" s="43"/>
      <c r="U11" s="6"/>
    </row>
    <row r="12" spans="1:21" ht="22.5" customHeight="1">
      <c r="A12" s="14"/>
      <c r="B12" s="25" t="s">
        <v>24</v>
      </c>
      <c r="C12" s="32">
        <v>7000</v>
      </c>
      <c r="D12" s="27" t="s">
        <v>9</v>
      </c>
      <c r="E12" s="28"/>
      <c r="F12" s="14"/>
      <c r="G12" s="14"/>
      <c r="H12" s="44" t="s">
        <v>25</v>
      </c>
      <c r="I12" s="45">
        <v>60000</v>
      </c>
      <c r="J12" s="46" t="s">
        <v>9</v>
      </c>
      <c r="K12" s="47"/>
      <c r="L12" s="47"/>
      <c r="M12" s="47">
        <f>SUM(M5:M11)</f>
        <v>0</v>
      </c>
      <c r="N12" s="46" t="s">
        <v>9</v>
      </c>
      <c r="O12" s="47"/>
      <c r="P12" s="14"/>
      <c r="Q12" s="14"/>
      <c r="R12" s="63" t="s">
        <v>26</v>
      </c>
      <c r="S12" s="63"/>
      <c r="T12" s="14"/>
      <c r="U12" s="6"/>
    </row>
    <row r="13" spans="1:21" ht="22.5" customHeight="1">
      <c r="A13" s="14"/>
      <c r="B13" s="14"/>
      <c r="C13" s="42"/>
      <c r="D13" s="23"/>
      <c r="E13" s="23"/>
      <c r="F13" s="14"/>
      <c r="G13" s="14"/>
      <c r="H13" s="48" t="s">
        <v>27</v>
      </c>
      <c r="I13" s="14"/>
      <c r="J13" s="14"/>
      <c r="K13" s="14"/>
      <c r="L13" s="14"/>
      <c r="M13" s="14"/>
      <c r="N13" s="14"/>
      <c r="O13" s="14"/>
      <c r="P13" s="14"/>
      <c r="Q13" s="14"/>
      <c r="R13" s="49">
        <f>R9-20000</f>
        <v>60000</v>
      </c>
      <c r="S13" s="27" t="s">
        <v>9</v>
      </c>
      <c r="T13" s="14"/>
      <c r="U13" s="4"/>
    </row>
    <row r="14" spans="1:20" ht="22.5" customHeight="1">
      <c r="A14" s="14"/>
      <c r="B14" s="50" t="s">
        <v>28</v>
      </c>
      <c r="C14" s="61">
        <v>300000</v>
      </c>
      <c r="D14" s="51" t="s">
        <v>9</v>
      </c>
      <c r="E14" s="28"/>
      <c r="F14" s="43"/>
      <c r="G14" s="28"/>
      <c r="H14" s="28"/>
      <c r="I14" s="28"/>
      <c r="J14" s="20"/>
      <c r="K14" s="13"/>
      <c r="L14" s="13"/>
      <c r="M14" s="13"/>
      <c r="N14" s="13">
        <f>C12*H14</f>
        <v>0</v>
      </c>
      <c r="O14" s="13">
        <f>C17*H14</f>
        <v>0</v>
      </c>
      <c r="P14" s="13"/>
      <c r="Q14" s="14"/>
      <c r="R14" s="52" t="s">
        <v>29</v>
      </c>
      <c r="S14" s="14"/>
      <c r="T14" s="14"/>
    </row>
    <row r="15" spans="1:20" ht="22.5" customHeight="1">
      <c r="A15" s="14"/>
      <c r="B15" s="14"/>
      <c r="C15" s="14"/>
      <c r="D15" s="14"/>
      <c r="E15" s="28"/>
      <c r="F15" s="43"/>
      <c r="G15" s="43"/>
      <c r="H15" s="53" t="s">
        <v>30</v>
      </c>
      <c r="I15" s="54" t="str">
        <f>IF(M12&lt;=R13,"予算内","予算超過")</f>
        <v>予算内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22.5" customHeight="1">
      <c r="A16" s="14" t="s">
        <v>31</v>
      </c>
      <c r="B16" s="55" t="s">
        <v>32</v>
      </c>
      <c r="C16" s="32">
        <v>3500</v>
      </c>
      <c r="D16" s="51" t="s">
        <v>9</v>
      </c>
      <c r="E16" s="23"/>
      <c r="F16" s="43"/>
      <c r="G16" s="14"/>
      <c r="H16" s="64" t="s">
        <v>33</v>
      </c>
      <c r="I16" s="65" t="s">
        <v>34</v>
      </c>
      <c r="J16" s="65"/>
      <c r="K16" s="65"/>
      <c r="L16" s="65"/>
      <c r="M16" s="65"/>
      <c r="N16" s="65"/>
      <c r="O16" s="65"/>
      <c r="P16" s="65"/>
      <c r="Q16" s="65"/>
      <c r="R16" s="65"/>
      <c r="S16" s="14"/>
      <c r="T16" s="14"/>
    </row>
    <row r="17" spans="1:20" ht="22.5" customHeight="1">
      <c r="A17" s="14"/>
      <c r="B17" s="55" t="s">
        <v>35</v>
      </c>
      <c r="C17" s="32">
        <v>1500</v>
      </c>
      <c r="D17" s="51" t="s">
        <v>9</v>
      </c>
      <c r="E17" s="28"/>
      <c r="F17" s="43"/>
      <c r="G17" s="14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14"/>
      <c r="T17" s="14"/>
    </row>
    <row r="18" spans="1:20" ht="22.5" customHeight="1">
      <c r="A18" s="14"/>
      <c r="B18" s="14"/>
      <c r="C18" s="14"/>
      <c r="D18" s="14"/>
      <c r="E18" s="23"/>
      <c r="F18" s="43"/>
      <c r="G18" s="14"/>
      <c r="H18" s="64" t="s">
        <v>36</v>
      </c>
      <c r="I18" s="65" t="s">
        <v>37</v>
      </c>
      <c r="J18" s="65"/>
      <c r="K18" s="65"/>
      <c r="L18" s="65"/>
      <c r="M18" s="65"/>
      <c r="N18" s="65"/>
      <c r="O18" s="65"/>
      <c r="P18" s="65"/>
      <c r="Q18" s="65"/>
      <c r="R18" s="65"/>
      <c r="S18" s="14"/>
      <c r="T18" s="14"/>
    </row>
    <row r="19" spans="1:20" ht="22.5" customHeight="1">
      <c r="A19" s="14" t="s">
        <v>38</v>
      </c>
      <c r="B19" s="55" t="s">
        <v>39</v>
      </c>
      <c r="C19" s="32">
        <v>44</v>
      </c>
      <c r="D19" s="51" t="s">
        <v>5</v>
      </c>
      <c r="E19" s="28"/>
      <c r="F19" s="43"/>
      <c r="G19" s="1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14"/>
      <c r="T19" s="14"/>
    </row>
    <row r="20" spans="1:20" ht="24" customHeight="1">
      <c r="A20" s="14"/>
      <c r="B20" s="14"/>
      <c r="C20" s="14"/>
      <c r="D20" s="14"/>
      <c r="E20" s="28"/>
      <c r="F20" s="43"/>
      <c r="G20" s="14"/>
      <c r="H20" s="56"/>
      <c r="I20" s="57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24.75" customHeight="1">
      <c r="A21" s="14"/>
      <c r="B21" s="14"/>
      <c r="C21" s="21"/>
      <c r="D21" s="22"/>
      <c r="E21" s="23"/>
      <c r="F21" s="43"/>
      <c r="G21" s="14"/>
      <c r="H21" s="58"/>
      <c r="I21" s="5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5.75">
      <c r="A22" s="14"/>
      <c r="B22" s="14"/>
      <c r="C22" s="21"/>
      <c r="D22" s="22"/>
      <c r="E22" s="23"/>
      <c r="F22" s="14"/>
      <c r="G22" s="59"/>
      <c r="H22" s="2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75">
      <c r="A23" s="14"/>
      <c r="B23" s="14"/>
      <c r="C23" s="21"/>
      <c r="D23" s="22"/>
      <c r="E23" s="23"/>
      <c r="F23" s="14"/>
      <c r="G23" s="60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5.75">
      <c r="A24" s="14"/>
      <c r="B24" s="14"/>
      <c r="C24" s="21"/>
      <c r="D24" s="22"/>
      <c r="E24" s="23"/>
      <c r="F24" s="14"/>
      <c r="G24" s="6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5.75">
      <c r="A25" s="14"/>
      <c r="B25" s="14"/>
      <c r="C25" s="21"/>
      <c r="D25" s="22"/>
      <c r="E25" s="2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</sheetData>
  <sheetProtection selectLockedCells="1" selectUnlockedCells="1"/>
  <mergeCells count="7">
    <mergeCell ref="R5:S5"/>
    <mergeCell ref="R8:S8"/>
    <mergeCell ref="R12:S12"/>
    <mergeCell ref="H16:H17"/>
    <mergeCell ref="I16:R17"/>
    <mergeCell ref="H18:H19"/>
    <mergeCell ref="I18:R19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zoe</cp:lastModifiedBy>
  <dcterms:modified xsi:type="dcterms:W3CDTF">2017-09-20T09:07:16Z</dcterms:modified>
  <cp:category/>
  <cp:version/>
  <cp:contentType/>
  <cp:contentStatus/>
</cp:coreProperties>
</file>